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LTB\Reports\"/>
    </mc:Choice>
  </mc:AlternateContent>
  <xr:revisionPtr revIDLastSave="0" documentId="13_ncr:1_{C500B615-13D5-4C0B-906D-B366435551CD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Queue Contact User Time Q4" sheetId="2" r:id="rId1"/>
    <sheet name="Queue Contact User Time Q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C14" i="2"/>
  <c r="B14" i="2"/>
  <c r="E9" i="2"/>
  <c r="C9" i="2"/>
  <c r="B9" i="2"/>
  <c r="E14" i="3"/>
  <c r="H14" i="3" s="1"/>
  <c r="C14" i="3"/>
  <c r="G14" i="3" s="1"/>
  <c r="B14" i="3"/>
  <c r="H13" i="3"/>
  <c r="G13" i="3"/>
  <c r="H12" i="3"/>
  <c r="G12" i="3"/>
  <c r="E9" i="3"/>
  <c r="E15" i="3" s="1"/>
  <c r="H15" i="3" s="1"/>
  <c r="C9" i="3"/>
  <c r="C15" i="3" s="1"/>
  <c r="G15" i="3" s="1"/>
  <c r="B9" i="3"/>
  <c r="B15" i="3" s="1"/>
  <c r="H8" i="3"/>
  <c r="G8" i="3"/>
  <c r="H7" i="3"/>
  <c r="G7" i="3"/>
  <c r="G9" i="3" l="1"/>
  <c r="H9" i="3"/>
</calcChain>
</file>

<file path=xl/sharedStrings.xml><?xml version="1.0" encoding="utf-8"?>
<sst xmlns="http://schemas.openxmlformats.org/spreadsheetml/2006/main" count="83" uniqueCount="49">
  <si>
    <t>Handled This Q</t>
  </si>
  <si>
    <t>Abandoned</t>
  </si>
  <si>
    <t>Percentage</t>
  </si>
  <si>
    <t>Month</t>
  </si>
  <si>
    <t>Offered</t>
  </si>
  <si>
    <t>Amt</t>
  </si>
  <si>
    <t>Avg</t>
  </si>
  <si>
    <t>Abdnd</t>
  </si>
  <si>
    <t>Hndld</t>
  </si>
  <si>
    <t>Talk</t>
  </si>
  <si>
    <t>Q Sub-Total:</t>
  </si>
  <si>
    <t>Grand Total</t>
  </si>
  <si>
    <t>Acronyms:</t>
  </si>
  <si>
    <t>Amt=Amount</t>
  </si>
  <si>
    <t>Avg=Average</t>
  </si>
  <si>
    <t>Abdnd=Abandoned</t>
  </si>
  <si>
    <t>Hndld=Handled</t>
  </si>
  <si>
    <t>Average Time</t>
  </si>
  <si>
    <t>October, 2023</t>
  </si>
  <si>
    <t>November, 2023</t>
  </si>
  <si>
    <t>December, 2023</t>
  </si>
  <si>
    <t>GOS</t>
  </si>
  <si>
    <t>GOS=Grade of Service 2 (calls handled within 5 min.)</t>
  </si>
  <si>
    <t xml:space="preserve"> English Inquiry</t>
  </si>
  <si>
    <t xml:space="preserve"> French Inquiry</t>
  </si>
  <si>
    <t>34:46</t>
  </si>
  <si>
    <t>29:57</t>
  </si>
  <si>
    <t>17:07</t>
  </si>
  <si>
    <t>20:59</t>
  </si>
  <si>
    <t>10:47</t>
  </si>
  <si>
    <t>8:19</t>
  </si>
  <si>
    <t>26:38</t>
  </si>
  <si>
    <t>26:47</t>
  </si>
  <si>
    <t>12:30</t>
  </si>
  <si>
    <t>January, 2024</t>
  </si>
  <si>
    <t>February, 2024</t>
  </si>
  <si>
    <t>March, 2024</t>
  </si>
  <si>
    <t>30:01</t>
  </si>
  <si>
    <t>12:10</t>
  </si>
  <si>
    <t>27:07</t>
  </si>
  <si>
    <t>29:43</t>
  </si>
  <si>
    <t>34:45</t>
  </si>
  <si>
    <t>30:10</t>
  </si>
  <si>
    <t>6:17</t>
  </si>
  <si>
    <t>9:03</t>
  </si>
  <si>
    <t>40:18</t>
  </si>
  <si>
    <t>15:50</t>
  </si>
  <si>
    <t>Contact Centre User Report</t>
  </si>
  <si>
    <t>Jan 1, 2024 to Mar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</si>
</sst>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91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1" applyFo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/>
    </xf>
    <xf numFmtId="3" fontId="4" fillId="0" borderId="1" xfId="1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Border="1">
      <alignment vertical="top"/>
    </xf>
    <xf numFmtId="0" fontId="3" fillId="0" borderId="0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0" fontId="3" fillId="0" borderId="1" xfId="0" applyNumberFormat="1" applyFont="1" applyFill="1" applyBorder="1" applyAlignment="1">
      <alignment horizontal="center" vertical="top"/>
    </xf>
    <xf numFmtId="20" fontId="3" fillId="0" borderId="1" xfId="1" applyNumberFormat="1" applyFont="1" applyFill="1" applyBorder="1" applyAlignment="1">
      <alignment horizontal="center" vertical="top"/>
    </xf>
    <xf numFmtId="20" fontId="4" fillId="0" borderId="1" xfId="0" applyNumberFormat="1" applyFont="1" applyFill="1" applyBorder="1" applyAlignment="1">
      <alignment horizontal="center" vertical="top"/>
    </xf>
    <xf numFmtId="20" fontId="4" fillId="0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 horizontal="center"/>
      <protection hidden="1"/>
    </xf>
    <xf numFmtId="3" fontId="5" fillId="0" borderId="19" xfId="0" applyNumberFormat="1" applyFont="1" applyFill="1" applyBorder="1" applyAlignment="1" applyProtection="1">
      <alignment horizontal="center"/>
      <protection hidden="1"/>
    </xf>
    <xf numFmtId="49" fontId="4" fillId="0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20" fontId="4" fillId="0" borderId="20" xfId="0" applyNumberFormat="1" applyFont="1" applyFill="1" applyBorder="1" applyAlignment="1">
      <alignment horizontal="center" vertical="top"/>
    </xf>
    <xf numFmtId="164" fontId="3" fillId="0" borderId="20" xfId="1" applyNumberFormat="1" applyFont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2" borderId="12" xfId="0" applyFont="1" applyFill="1" applyBorder="1">
      <alignment vertical="top"/>
    </xf>
    <xf numFmtId="0" fontId="4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20" fontId="3" fillId="0" borderId="4" xfId="0" applyNumberFormat="1" applyFont="1" applyFill="1" applyBorder="1" applyAlignment="1">
      <alignment horizontal="center" vertical="top"/>
    </xf>
    <xf numFmtId="20" fontId="3" fillId="0" borderId="4" xfId="1" applyNumberFormat="1" applyFont="1" applyFill="1" applyBorder="1" applyAlignment="1">
      <alignment horizontal="center" vertical="top"/>
    </xf>
    <xf numFmtId="164" fontId="3" fillId="0" borderId="16" xfId="1" applyNumberFormat="1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20" fontId="4" fillId="0" borderId="20" xfId="1" applyNumberFormat="1" applyFont="1" applyFill="1" applyBorder="1" applyAlignment="1">
      <alignment horizontal="center" vertical="top"/>
    </xf>
    <xf numFmtId="164" fontId="4" fillId="0" borderId="21" xfId="1" applyNumberFormat="1" applyFont="1" applyBorder="1" applyAlignment="1">
      <alignment horizontal="center" vertical="top"/>
    </xf>
    <xf numFmtId="164" fontId="4" fillId="0" borderId="20" xfId="1" applyNumberFormat="1" applyFont="1" applyBorder="1" applyAlignment="1">
      <alignment horizontal="center" vertical="top"/>
    </xf>
    <xf numFmtId="3" fontId="3" fillId="0" borderId="4" xfId="1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</cellXfs>
  <cellStyles count="2">
    <cellStyle name="Normal" xfId="0" builtinId="0"/>
    <cellStyle name="Normal 2" xfId="1" xr:uid="{C881CA52-5926-48B5-AAC8-7B687F51DEC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3E57-E84F-4943-B0FC-55A32F7A4D0B}">
  <sheetPr>
    <pageSetUpPr fitToPage="1"/>
  </sheetPr>
  <dimension ref="A1:J24"/>
  <sheetViews>
    <sheetView tabSelected="1" showWhiteSpace="0" zoomScaleNormal="100" zoomScalePageLayoutView="80" workbookViewId="0">
      <selection sqref="A1:J1"/>
    </sheetView>
  </sheetViews>
  <sheetFormatPr defaultRowHeight="12.75" x14ac:dyDescent="0.2"/>
  <cols>
    <col min="1" max="1" width="31.42578125" style="1" bestFit="1" customWidth="1"/>
    <col min="2" max="2" width="11.42578125" style="2" customWidth="1"/>
    <col min="3" max="3" width="11.28515625" style="2" customWidth="1"/>
    <col min="4" max="4" width="14.7109375" style="2" customWidth="1"/>
    <col min="5" max="5" width="13.85546875" style="2" customWidth="1"/>
    <col min="6" max="6" width="12" style="2" customWidth="1"/>
    <col min="7" max="7" width="12.140625" style="2" customWidth="1"/>
    <col min="8" max="9" width="13.5703125" style="2" customWidth="1"/>
    <col min="10" max="10" width="17.140625" style="2" customWidth="1"/>
    <col min="11" max="16384" width="9.140625" style="1"/>
  </cols>
  <sheetData>
    <row r="1" spans="1:10" ht="15.75" x14ac:dyDescent="0.2">
      <c r="A1" s="67" t="s">
        <v>47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6.5" thickBot="1" x14ac:dyDescent="0.25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15.75" x14ac:dyDescent="0.2">
      <c r="A3" s="75" t="s">
        <v>3</v>
      </c>
      <c r="B3" s="77" t="s">
        <v>4</v>
      </c>
      <c r="C3" s="79" t="s">
        <v>0</v>
      </c>
      <c r="D3" s="79"/>
      <c r="E3" s="79" t="s">
        <v>1</v>
      </c>
      <c r="F3" s="79"/>
      <c r="G3" s="80" t="s">
        <v>2</v>
      </c>
      <c r="H3" s="81"/>
      <c r="I3" s="73" t="s">
        <v>17</v>
      </c>
      <c r="J3" s="74"/>
    </row>
    <row r="4" spans="1:10" ht="16.5" thickBot="1" x14ac:dyDescent="0.25">
      <c r="A4" s="76"/>
      <c r="B4" s="78"/>
      <c r="C4" s="51" t="s">
        <v>5</v>
      </c>
      <c r="D4" s="51" t="s">
        <v>6</v>
      </c>
      <c r="E4" s="51" t="s">
        <v>5</v>
      </c>
      <c r="F4" s="51" t="s">
        <v>6</v>
      </c>
      <c r="G4" s="52" t="s">
        <v>8</v>
      </c>
      <c r="H4" s="52" t="s">
        <v>7</v>
      </c>
      <c r="I4" s="51" t="s">
        <v>9</v>
      </c>
      <c r="J4" s="53" t="s">
        <v>21</v>
      </c>
    </row>
    <row r="5" spans="1:10" ht="15.75" x14ac:dyDescent="0.2">
      <c r="A5" s="47" t="s">
        <v>23</v>
      </c>
      <c r="B5" s="48"/>
      <c r="C5" s="48"/>
      <c r="D5" s="48"/>
      <c r="E5" s="48"/>
      <c r="F5" s="48"/>
      <c r="G5" s="49"/>
      <c r="H5" s="49"/>
      <c r="I5" s="48"/>
      <c r="J5" s="50"/>
    </row>
    <row r="6" spans="1:10" ht="15" x14ac:dyDescent="0.2">
      <c r="A6" s="36" t="s">
        <v>34</v>
      </c>
      <c r="B6" s="11">
        <v>19566</v>
      </c>
      <c r="C6" s="11">
        <v>16087</v>
      </c>
      <c r="D6" s="22" t="s">
        <v>39</v>
      </c>
      <c r="E6" s="11">
        <v>3479</v>
      </c>
      <c r="F6" s="22" t="s">
        <v>38</v>
      </c>
      <c r="G6" s="25">
        <v>0.82199999999999995</v>
      </c>
      <c r="H6" s="25">
        <v>0.17799999999999999</v>
      </c>
      <c r="I6" s="32">
        <v>0.22013888888888888</v>
      </c>
      <c r="J6" s="37">
        <v>8.1799999999999998E-2</v>
      </c>
    </row>
    <row r="7" spans="1:10" ht="15" x14ac:dyDescent="0.2">
      <c r="A7" s="36" t="s">
        <v>35</v>
      </c>
      <c r="B7" s="11">
        <v>17078</v>
      </c>
      <c r="C7" s="11">
        <v>13903</v>
      </c>
      <c r="D7" s="22" t="s">
        <v>40</v>
      </c>
      <c r="E7" s="11">
        <v>3175</v>
      </c>
      <c r="F7" s="31">
        <v>0.51388888888888895</v>
      </c>
      <c r="G7" s="25">
        <v>0.81399999999999995</v>
      </c>
      <c r="H7" s="25">
        <v>0.186</v>
      </c>
      <c r="I7" s="32">
        <v>0.22430555555555556</v>
      </c>
      <c r="J7" s="37">
        <v>8.2600000000000007E-2</v>
      </c>
    </row>
    <row r="8" spans="1:10" ht="15.75" thickBot="1" x14ac:dyDescent="0.25">
      <c r="A8" s="54" t="s">
        <v>36</v>
      </c>
      <c r="B8" s="55">
        <v>15129</v>
      </c>
      <c r="C8" s="55">
        <v>12023</v>
      </c>
      <c r="D8" s="56" t="s">
        <v>41</v>
      </c>
      <c r="E8" s="55">
        <v>3106</v>
      </c>
      <c r="F8" s="57">
        <v>0.6694444444444444</v>
      </c>
      <c r="G8" s="38">
        <v>0.79400000000000004</v>
      </c>
      <c r="H8" s="38">
        <v>0.20599999999999999</v>
      </c>
      <c r="I8" s="58">
        <v>0.21527777777777779</v>
      </c>
      <c r="J8" s="59">
        <v>8.3000000000000004E-2</v>
      </c>
    </row>
    <row r="9" spans="1:10" ht="16.5" thickBot="1" x14ac:dyDescent="0.25">
      <c r="A9" s="39" t="s">
        <v>10</v>
      </c>
      <c r="B9" s="43">
        <f>SUM(B6:B8)</f>
        <v>51773</v>
      </c>
      <c r="C9" s="43">
        <f>SUM(C6:C8)</f>
        <v>42013</v>
      </c>
      <c r="D9" s="42" t="s">
        <v>42</v>
      </c>
      <c r="E9" s="43">
        <f>SUM(E6:E8)</f>
        <v>9760</v>
      </c>
      <c r="F9" s="44">
        <v>0.56111111111111112</v>
      </c>
      <c r="G9" s="65">
        <v>0.81</v>
      </c>
      <c r="H9" s="65">
        <v>0.19</v>
      </c>
      <c r="I9" s="63">
        <v>0.22013888888888888</v>
      </c>
      <c r="J9" s="64">
        <v>8.2400000000000001E-2</v>
      </c>
    </row>
    <row r="10" spans="1:10" s="3" customFormat="1" ht="15.75" x14ac:dyDescent="0.2">
      <c r="A10" s="47" t="s">
        <v>24</v>
      </c>
      <c r="B10" s="60"/>
      <c r="C10" s="60"/>
      <c r="D10" s="60"/>
      <c r="E10" s="60"/>
      <c r="F10" s="48"/>
      <c r="G10" s="61"/>
      <c r="H10" s="61"/>
      <c r="I10" s="48"/>
      <c r="J10" s="62"/>
    </row>
    <row r="11" spans="1:10" s="3" customFormat="1" ht="15" x14ac:dyDescent="0.2">
      <c r="A11" s="36" t="s">
        <v>34</v>
      </c>
      <c r="B11" s="12">
        <v>195</v>
      </c>
      <c r="C11" s="12">
        <v>174</v>
      </c>
      <c r="D11" s="24" t="s">
        <v>43</v>
      </c>
      <c r="E11" s="12">
        <v>21</v>
      </c>
      <c r="F11" s="32">
        <v>0.5854166666666667</v>
      </c>
      <c r="G11" s="25">
        <v>0.89200000000000002</v>
      </c>
      <c r="H11" s="25">
        <v>0.108</v>
      </c>
      <c r="I11" s="32">
        <v>0.23124999999999998</v>
      </c>
      <c r="J11" s="37">
        <v>0.64102564102564108</v>
      </c>
    </row>
    <row r="12" spans="1:10" s="3" customFormat="1" ht="15" x14ac:dyDescent="0.2">
      <c r="A12" s="36" t="s">
        <v>35</v>
      </c>
      <c r="B12" s="12">
        <v>171</v>
      </c>
      <c r="C12" s="12">
        <v>145</v>
      </c>
      <c r="D12" s="22" t="s">
        <v>44</v>
      </c>
      <c r="E12" s="12">
        <v>26</v>
      </c>
      <c r="F12" s="32">
        <v>0.5131944444444444</v>
      </c>
      <c r="G12" s="25">
        <v>0.84789999999999999</v>
      </c>
      <c r="H12" s="25">
        <v>0.152</v>
      </c>
      <c r="I12" s="32">
        <v>0.2902777777777778</v>
      </c>
      <c r="J12" s="37">
        <v>0.45614035087719296</v>
      </c>
    </row>
    <row r="13" spans="1:10" s="3" customFormat="1" ht="15.75" thickBot="1" x14ac:dyDescent="0.25">
      <c r="A13" s="54" t="s">
        <v>36</v>
      </c>
      <c r="B13" s="66">
        <v>164</v>
      </c>
      <c r="C13" s="66">
        <v>108</v>
      </c>
      <c r="D13" s="56" t="s">
        <v>45</v>
      </c>
      <c r="E13" s="66">
        <v>56</v>
      </c>
      <c r="F13" s="58">
        <v>0.81597222222222221</v>
      </c>
      <c r="G13" s="38">
        <v>0.65890000000000004</v>
      </c>
      <c r="H13" s="38">
        <v>0.34100000000000003</v>
      </c>
      <c r="I13" s="58">
        <v>0.27499999999999997</v>
      </c>
      <c r="J13" s="59">
        <v>0.13414634146341464</v>
      </c>
    </row>
    <row r="14" spans="1:10" s="3" customFormat="1" ht="16.5" thickBot="1" x14ac:dyDescent="0.25">
      <c r="A14" s="39" t="s">
        <v>10</v>
      </c>
      <c r="B14" s="43">
        <f>SUM(B11:B13)</f>
        <v>530</v>
      </c>
      <c r="C14" s="43">
        <f>SUM(C11:C13)</f>
        <v>427</v>
      </c>
      <c r="D14" s="42" t="s">
        <v>46</v>
      </c>
      <c r="E14" s="43">
        <f>SUM(E11:E13)</f>
        <v>103</v>
      </c>
      <c r="F14" s="63">
        <v>0.69236111111111109</v>
      </c>
      <c r="G14" s="45">
        <v>0.79959999999999998</v>
      </c>
      <c r="H14" s="45">
        <v>0.20300000000000001</v>
      </c>
      <c r="I14" s="63">
        <v>0.26250000000000001</v>
      </c>
      <c r="J14" s="64">
        <v>0.42449999999999999</v>
      </c>
    </row>
    <row r="15" spans="1:10" s="3" customFormat="1" ht="16.5" thickBot="1" x14ac:dyDescent="0.25">
      <c r="A15" s="39"/>
      <c r="B15" s="89"/>
      <c r="C15" s="90"/>
      <c r="D15" s="42"/>
      <c r="E15" s="43"/>
      <c r="F15" s="63"/>
      <c r="G15" s="45"/>
      <c r="H15" s="45"/>
      <c r="I15" s="63"/>
      <c r="J15" s="64"/>
    </row>
    <row r="16" spans="1:10" s="3" customFormat="1" ht="16.5" thickBot="1" x14ac:dyDescent="0.3">
      <c r="A16" s="39" t="s">
        <v>11</v>
      </c>
      <c r="B16" s="40">
        <v>52303</v>
      </c>
      <c r="C16" s="41">
        <v>42440</v>
      </c>
      <c r="D16" s="42" t="s">
        <v>37</v>
      </c>
      <c r="E16" s="43">
        <v>9863</v>
      </c>
      <c r="F16" s="44">
        <v>0.56180555555555556</v>
      </c>
      <c r="G16" s="65">
        <v>0.80900000000000005</v>
      </c>
      <c r="H16" s="65">
        <v>0.1913</v>
      </c>
      <c r="I16" s="44">
        <v>0.22013888888888888</v>
      </c>
      <c r="J16" s="46">
        <v>8.5900000000000004E-2</v>
      </c>
    </row>
    <row r="17" spans="1:10" s="3" customFormat="1" x14ac:dyDescent="0.2">
      <c r="B17" s="5"/>
      <c r="C17" s="5"/>
      <c r="D17" s="4"/>
      <c r="E17" s="5"/>
      <c r="F17" s="4"/>
      <c r="G17" s="4"/>
      <c r="H17" s="4"/>
      <c r="I17" s="5"/>
      <c r="J17" s="5"/>
    </row>
    <row r="18" spans="1:10" s="3" customFormat="1" ht="15.75" x14ac:dyDescent="0.2">
      <c r="A18" s="17" t="s">
        <v>12</v>
      </c>
      <c r="B18" s="18"/>
      <c r="C18" s="18"/>
      <c r="D18" s="29"/>
      <c r="F18" s="4"/>
      <c r="G18" s="4"/>
      <c r="H18" s="4"/>
    </row>
    <row r="19" spans="1:10" s="3" customFormat="1" ht="15" x14ac:dyDescent="0.2">
      <c r="A19" s="18" t="s">
        <v>13</v>
      </c>
      <c r="B19" s="19"/>
      <c r="C19" s="19"/>
      <c r="D19" s="4"/>
      <c r="E19" s="4"/>
      <c r="F19" s="4"/>
      <c r="G19" s="4"/>
      <c r="H19" s="4"/>
      <c r="I19" s="4"/>
      <c r="J19" s="4"/>
    </row>
    <row r="20" spans="1:10" ht="15" x14ac:dyDescent="0.2">
      <c r="A20" s="20" t="s">
        <v>14</v>
      </c>
      <c r="B20" s="21"/>
      <c r="C20" s="21"/>
      <c r="D20" s="30"/>
    </row>
    <row r="21" spans="1:10" ht="15" x14ac:dyDescent="0.2">
      <c r="A21" s="20" t="s">
        <v>15</v>
      </c>
      <c r="B21" s="21"/>
      <c r="C21" s="21"/>
    </row>
    <row r="22" spans="1:10" ht="15" x14ac:dyDescent="0.2">
      <c r="A22" s="20" t="s">
        <v>16</v>
      </c>
      <c r="B22" s="21"/>
      <c r="C22" s="21"/>
    </row>
    <row r="23" spans="1:10" ht="15" x14ac:dyDescent="0.2">
      <c r="A23" s="20" t="s">
        <v>22</v>
      </c>
      <c r="B23" s="21"/>
      <c r="C23" s="21"/>
    </row>
    <row r="24" spans="1:10" ht="15" x14ac:dyDescent="0.2">
      <c r="A24" s="20"/>
      <c r="B24" s="21"/>
      <c r="C24" s="21"/>
    </row>
  </sheetData>
  <mergeCells count="8">
    <mergeCell ref="A1:J1"/>
    <mergeCell ref="A2:J2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&amp;C&amp;12Queue Contact User Time Report
Switch 36004 - LTB CSD
Monthly From Oct 2023 to Dec 2023
Queue IDs: 6001,6002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39E9-68D0-4348-A785-57197C2E9304}">
  <sheetPr>
    <tabColor rgb="FFFFFF00"/>
    <pageSetUpPr fitToPage="1"/>
  </sheetPr>
  <dimension ref="A3:J23"/>
  <sheetViews>
    <sheetView showWhiteSpace="0" zoomScaleNormal="100" zoomScalePageLayoutView="80" workbookViewId="0">
      <selection activeCell="J10" sqref="J10"/>
    </sheetView>
  </sheetViews>
  <sheetFormatPr defaultRowHeight="12.75" x14ac:dyDescent="0.2"/>
  <cols>
    <col min="1" max="1" width="31.42578125" style="1" bestFit="1" customWidth="1"/>
    <col min="2" max="2" width="11.42578125" style="2" customWidth="1"/>
    <col min="3" max="3" width="11.28515625" style="2" customWidth="1"/>
    <col min="4" max="4" width="14.7109375" style="2" customWidth="1"/>
    <col min="5" max="5" width="13.85546875" style="2" customWidth="1"/>
    <col min="6" max="6" width="12" style="2" customWidth="1"/>
    <col min="7" max="7" width="12.140625" style="2" customWidth="1"/>
    <col min="8" max="9" width="13.5703125" style="2" customWidth="1"/>
    <col min="10" max="10" width="17.140625" style="2" customWidth="1"/>
    <col min="11" max="16384" width="9.140625" style="1"/>
  </cols>
  <sheetData>
    <row r="3" spans="1:10" ht="15.75" x14ac:dyDescent="0.2">
      <c r="A3" s="84" t="s">
        <v>3</v>
      </c>
      <c r="B3" s="84" t="s">
        <v>4</v>
      </c>
      <c r="C3" s="86" t="s">
        <v>0</v>
      </c>
      <c r="D3" s="86"/>
      <c r="E3" s="86" t="s">
        <v>1</v>
      </c>
      <c r="F3" s="86"/>
      <c r="G3" s="87" t="s">
        <v>2</v>
      </c>
      <c r="H3" s="88"/>
      <c r="I3" s="82" t="s">
        <v>17</v>
      </c>
      <c r="J3" s="83"/>
    </row>
    <row r="4" spans="1:10" ht="15.75" x14ac:dyDescent="0.2">
      <c r="A4" s="85"/>
      <c r="B4" s="85"/>
      <c r="C4" s="35" t="s">
        <v>5</v>
      </c>
      <c r="D4" s="35" t="s">
        <v>6</v>
      </c>
      <c r="E4" s="35" t="s">
        <v>5</v>
      </c>
      <c r="F4" s="35" t="s">
        <v>6</v>
      </c>
      <c r="G4" s="6" t="s">
        <v>8</v>
      </c>
      <c r="H4" s="6" t="s">
        <v>7</v>
      </c>
      <c r="I4" s="35" t="s">
        <v>9</v>
      </c>
      <c r="J4" s="35" t="s">
        <v>21</v>
      </c>
    </row>
    <row r="5" spans="1:10" ht="15.75" x14ac:dyDescent="0.2">
      <c r="A5" s="7" t="s">
        <v>23</v>
      </c>
      <c r="B5" s="8"/>
      <c r="C5" s="8"/>
      <c r="D5" s="8"/>
      <c r="E5" s="8"/>
      <c r="F5" s="8"/>
      <c r="G5" s="9"/>
      <c r="H5" s="9"/>
      <c r="I5" s="8"/>
      <c r="J5" s="8"/>
    </row>
    <row r="6" spans="1:10" ht="15" x14ac:dyDescent="0.2">
      <c r="A6" s="10" t="s">
        <v>18</v>
      </c>
      <c r="B6" s="11">
        <v>14151</v>
      </c>
      <c r="C6" s="11">
        <v>10562</v>
      </c>
      <c r="D6" s="22" t="s">
        <v>25</v>
      </c>
      <c r="E6" s="11">
        <v>3551</v>
      </c>
      <c r="F6" s="31">
        <v>0.70000000000000007</v>
      </c>
      <c r="G6" s="25">
        <v>0.746</v>
      </c>
      <c r="H6" s="25">
        <v>0.251</v>
      </c>
      <c r="I6" s="32">
        <v>0.23194444444444443</v>
      </c>
      <c r="J6" s="25">
        <v>1.2E-2</v>
      </c>
    </row>
    <row r="7" spans="1:10" ht="15" x14ac:dyDescent="0.2">
      <c r="A7" s="10" t="s">
        <v>19</v>
      </c>
      <c r="B7" s="11">
        <v>17136</v>
      </c>
      <c r="C7" s="11">
        <v>13862</v>
      </c>
      <c r="D7" s="22" t="s">
        <v>26</v>
      </c>
      <c r="E7" s="11">
        <v>3274</v>
      </c>
      <c r="F7" s="31">
        <v>0.4909722222222222</v>
      </c>
      <c r="G7" s="25">
        <f>C7/B7</f>
        <v>0.80894024276377219</v>
      </c>
      <c r="H7" s="25">
        <f>E7/B7</f>
        <v>0.19105975723622781</v>
      </c>
      <c r="I7" s="32">
        <v>0.23472222222222219</v>
      </c>
      <c r="J7" s="25">
        <v>7.3999999999999996E-2</v>
      </c>
    </row>
    <row r="8" spans="1:10" ht="15" x14ac:dyDescent="0.2">
      <c r="A8" s="10" t="s">
        <v>20</v>
      </c>
      <c r="B8" s="11">
        <v>15547</v>
      </c>
      <c r="C8" s="11">
        <v>13213</v>
      </c>
      <c r="D8" s="22" t="s">
        <v>27</v>
      </c>
      <c r="E8" s="11">
        <v>2334</v>
      </c>
      <c r="F8" s="31">
        <v>0.35069444444444442</v>
      </c>
      <c r="G8" s="25">
        <f t="shared" ref="G8:G9" si="0">C8/B8</f>
        <v>0.84987457387277288</v>
      </c>
      <c r="H8" s="25">
        <f t="shared" ref="H8:H9" si="1">E8/B8</f>
        <v>0.15012542612722712</v>
      </c>
      <c r="I8" s="32">
        <v>0.1673611111111111</v>
      </c>
      <c r="J8" s="25">
        <v>0.19900000000000001</v>
      </c>
    </row>
    <row r="9" spans="1:10" ht="15.75" x14ac:dyDescent="0.2">
      <c r="A9" s="13" t="s">
        <v>10</v>
      </c>
      <c r="B9" s="14">
        <f>SUM(B6:B8)</f>
        <v>46834</v>
      </c>
      <c r="C9" s="14">
        <f>SUM(C6:C8)</f>
        <v>37637</v>
      </c>
      <c r="D9" s="23" t="s">
        <v>32</v>
      </c>
      <c r="E9" s="14">
        <f>SUM(E6:E8)</f>
        <v>9159</v>
      </c>
      <c r="F9" s="33">
        <v>0.54999999999999993</v>
      </c>
      <c r="G9" s="25">
        <f t="shared" si="0"/>
        <v>0.80362557116624678</v>
      </c>
      <c r="H9" s="25">
        <f t="shared" si="1"/>
        <v>0.19556305248323869</v>
      </c>
      <c r="I9" s="34">
        <v>0.21041666666666667</v>
      </c>
      <c r="J9" s="26">
        <v>9.4E-2</v>
      </c>
    </row>
    <row r="10" spans="1:10" s="3" customFormat="1" ht="15.75" x14ac:dyDescent="0.2">
      <c r="A10" s="7" t="s">
        <v>24</v>
      </c>
      <c r="B10" s="16"/>
      <c r="C10" s="16"/>
      <c r="D10" s="16"/>
      <c r="E10" s="16"/>
      <c r="F10" s="8"/>
      <c r="G10" s="27"/>
      <c r="H10" s="27"/>
      <c r="I10" s="8"/>
      <c r="J10" s="27"/>
    </row>
    <row r="11" spans="1:10" s="3" customFormat="1" ht="15" x14ac:dyDescent="0.2">
      <c r="A11" s="10" t="s">
        <v>18</v>
      </c>
      <c r="B11" s="12">
        <v>125</v>
      </c>
      <c r="C11" s="12">
        <v>97</v>
      </c>
      <c r="D11" s="24" t="s">
        <v>28</v>
      </c>
      <c r="E11" s="12">
        <v>25</v>
      </c>
      <c r="F11" s="32">
        <v>0.54375000000000007</v>
      </c>
      <c r="G11" s="25">
        <v>0.77600000000000002</v>
      </c>
      <c r="H11" s="25">
        <v>0.2</v>
      </c>
      <c r="I11" s="32">
        <v>0.27499999999999997</v>
      </c>
      <c r="J11" s="25">
        <v>0.112</v>
      </c>
    </row>
    <row r="12" spans="1:10" s="3" customFormat="1" ht="15" x14ac:dyDescent="0.2">
      <c r="A12" s="10" t="s">
        <v>19</v>
      </c>
      <c r="B12" s="12">
        <v>187</v>
      </c>
      <c r="C12" s="12">
        <v>165</v>
      </c>
      <c r="D12" s="22" t="s">
        <v>29</v>
      </c>
      <c r="E12" s="12">
        <v>22</v>
      </c>
      <c r="F12" s="32">
        <v>0.40277777777777773</v>
      </c>
      <c r="G12" s="25">
        <f t="shared" ref="G12:G14" si="2">C12/B12</f>
        <v>0.88235294117647056</v>
      </c>
      <c r="H12" s="25">
        <f t="shared" ref="H12:H14" si="3">E12/B12</f>
        <v>0.11764705882352941</v>
      </c>
      <c r="I12" s="32">
        <v>0.28194444444444444</v>
      </c>
      <c r="J12" s="25">
        <v>0.42799999999999999</v>
      </c>
    </row>
    <row r="13" spans="1:10" s="3" customFormat="1" ht="15" x14ac:dyDescent="0.2">
      <c r="A13" s="10" t="s">
        <v>20</v>
      </c>
      <c r="B13" s="12">
        <v>126</v>
      </c>
      <c r="C13" s="12">
        <v>115</v>
      </c>
      <c r="D13" s="22" t="s">
        <v>30</v>
      </c>
      <c r="E13" s="12">
        <v>11</v>
      </c>
      <c r="F13" s="32">
        <v>0.49444444444444446</v>
      </c>
      <c r="G13" s="25">
        <f t="shared" si="2"/>
        <v>0.91269841269841268</v>
      </c>
      <c r="H13" s="25">
        <f t="shared" si="3"/>
        <v>8.7301587301587297E-2</v>
      </c>
      <c r="I13" s="32">
        <v>0.24236111111111111</v>
      </c>
      <c r="J13" s="25">
        <v>0.59499999999999997</v>
      </c>
    </row>
    <row r="14" spans="1:10" s="3" customFormat="1" ht="15.75" x14ac:dyDescent="0.2">
      <c r="A14" s="13" t="s">
        <v>10</v>
      </c>
      <c r="B14" s="15">
        <f>SUM(B11:B13)</f>
        <v>438</v>
      </c>
      <c r="C14" s="15">
        <f>SUM(C11:C13)</f>
        <v>377</v>
      </c>
      <c r="D14" s="23" t="s">
        <v>33</v>
      </c>
      <c r="E14" s="15">
        <f>SUM(E11:E13)</f>
        <v>58</v>
      </c>
      <c r="F14" s="34">
        <v>0.49374999999999997</v>
      </c>
      <c r="G14" s="25">
        <f t="shared" si="2"/>
        <v>0.86073059360730597</v>
      </c>
      <c r="H14" s="25">
        <f t="shared" si="3"/>
        <v>0.13242009132420091</v>
      </c>
      <c r="I14" s="34">
        <v>0.26805555555555555</v>
      </c>
      <c r="J14" s="26">
        <v>0.38600000000000001</v>
      </c>
    </row>
    <row r="15" spans="1:10" s="3" customFormat="1" ht="15.75" x14ac:dyDescent="0.2">
      <c r="A15" s="13" t="s">
        <v>11</v>
      </c>
      <c r="B15" s="14">
        <f>(B9+B14)</f>
        <v>47272</v>
      </c>
      <c r="C15" s="14">
        <f>(C9+C14)</f>
        <v>38014</v>
      </c>
      <c r="D15" s="23" t="s">
        <v>31</v>
      </c>
      <c r="E15" s="14">
        <f>(E9+E14)</f>
        <v>9217</v>
      </c>
      <c r="F15" s="33">
        <v>0.5493055555555556</v>
      </c>
      <c r="G15" s="25">
        <f>C15/B15</f>
        <v>0.80415467930275852</v>
      </c>
      <c r="H15" s="25">
        <f>E15/B15</f>
        <v>0.19497799966153326</v>
      </c>
      <c r="I15" s="33">
        <v>0.21041666666666667</v>
      </c>
      <c r="J15" s="28">
        <v>9.6000000000000002E-2</v>
      </c>
    </row>
    <row r="16" spans="1:10" s="3" customFormat="1" x14ac:dyDescent="0.2">
      <c r="B16" s="5"/>
      <c r="C16" s="5"/>
      <c r="D16" s="29"/>
      <c r="E16" s="5"/>
      <c r="F16" s="29"/>
      <c r="G16" s="29"/>
      <c r="H16" s="29"/>
      <c r="I16" s="5"/>
      <c r="J16" s="5"/>
    </row>
    <row r="17" spans="1:10" s="3" customFormat="1" ht="15.75" x14ac:dyDescent="0.2">
      <c r="A17" s="17" t="s">
        <v>12</v>
      </c>
      <c r="B17" s="18"/>
      <c r="C17" s="18"/>
      <c r="D17" s="29"/>
      <c r="F17" s="29"/>
      <c r="G17" s="29"/>
      <c r="H17" s="29"/>
    </row>
    <row r="18" spans="1:10" s="3" customFormat="1" ht="15" x14ac:dyDescent="0.2">
      <c r="A18" s="18" t="s">
        <v>13</v>
      </c>
      <c r="B18" s="19"/>
      <c r="C18" s="19"/>
      <c r="D18" s="29"/>
      <c r="E18" s="29"/>
      <c r="F18" s="29"/>
      <c r="G18" s="29"/>
      <c r="H18" s="29"/>
      <c r="I18" s="29"/>
      <c r="J18" s="29"/>
    </row>
    <row r="19" spans="1:10" ht="15" x14ac:dyDescent="0.2">
      <c r="A19" s="20" t="s">
        <v>14</v>
      </c>
      <c r="B19" s="21"/>
      <c r="C19" s="21"/>
      <c r="D19" s="30"/>
    </row>
    <row r="20" spans="1:10" ht="15" x14ac:dyDescent="0.2">
      <c r="A20" s="20" t="s">
        <v>15</v>
      </c>
      <c r="B20" s="21"/>
      <c r="C20" s="21"/>
    </row>
    <row r="21" spans="1:10" ht="15" x14ac:dyDescent="0.2">
      <c r="A21" s="20" t="s">
        <v>16</v>
      </c>
      <c r="B21" s="21"/>
      <c r="C21" s="21"/>
    </row>
    <row r="22" spans="1:10" ht="15" x14ac:dyDescent="0.2">
      <c r="A22" s="20" t="s">
        <v>22</v>
      </c>
      <c r="B22" s="21"/>
      <c r="C22" s="21"/>
    </row>
    <row r="23" spans="1:10" ht="15" x14ac:dyDescent="0.2">
      <c r="A23" s="20"/>
      <c r="B23" s="21"/>
      <c r="C23" s="21"/>
    </row>
  </sheetData>
  <mergeCells count="6"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&amp;C&amp;12Queue Contact User Time Report
Switch 36004 - LTB CSD
Monthly From Oct 2023 to Dec 2023
Queue IDs: 6001,6002</oddHead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 Contact User Time Q4</vt:lpstr>
      <vt:lpstr>Queue Contact User Time 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 Contact User Time Report</dc:title>
  <dc:creator>Crystal Decisions</dc:creator>
  <dc:description>Powered by Crystal</dc:description>
  <cp:lastModifiedBy>Shrestha, Krishna (MAG)</cp:lastModifiedBy>
  <cp:lastPrinted>2023-06-09T18:51:54Z</cp:lastPrinted>
  <dcterms:created xsi:type="dcterms:W3CDTF">2023-05-05T19:57:01Z</dcterms:created>
  <dcterms:modified xsi:type="dcterms:W3CDTF">2024-05-14T20:36:35Z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A0B44A456053326E0775961CF3DF6AA6106814766B7D95BFF47B07AF7343C5A0483B191829264BDFF9700135723DD03337745236206A127040C921018D4A4DE9C0F1FBAF084F5DEFA0A1E2F5E2C9E373AD0B8030D839C765A83D5809C23E04C101A5BCDA91E529EA1026275C2C06129F8A4F8B5188E2A1800CF180233A1E858</vt:lpwstr>
  </property>
  <property fmtid="{D5CDD505-2E9C-101B-9397-08002B2CF9AE}" pid="8" name="Business Objects Context Information6">
    <vt:lpwstr>45D0AA3B952536AC45AB86499EBAFF5AF9592AFCACBC6FBE1B91051E77C09518E85E11B17C7B27DD1B9D8FFD33F5954B188FB215169CB185E3D3E590D1DFD351DD34B918AAF61EFCE3917E5197E4FCEF48EB274CF23EC157666B30E42E3D1DBBAA5F9684D1611D2EB3A589A0BA4A8073DC886581188FB4005052E81A895AF92</vt:lpwstr>
  </property>
  <property fmtid="{D5CDD505-2E9C-101B-9397-08002B2CF9AE}" pid="9" name="Business Objects Context Information7">
    <vt:lpwstr>5E6C9E1969B165B6273F5988F7AB050EF2DC9DD754B011A0C4293EB23A6392A92E25555CE480120B9D2B143B55D85532B03E28EBD5EBE1F250B4F0C4F3E59674B6D2DB6BE8B698248A0A0D4811245E040C27B94CE65CF1070CEB0329ABF31DB692CFBF14A314D3B790B474F9362A04575BE0FEC67E81231B8F69147FD49BCB6</vt:lpwstr>
  </property>
  <property fmtid="{D5CDD505-2E9C-101B-9397-08002B2CF9AE}" pid="10" name="Business Objects Context Information8">
    <vt:lpwstr>9D7810066A20442F5676DF3FEC1A1A976B77CF313D</vt:lpwstr>
  </property>
  <property fmtid="{D5CDD505-2E9C-101B-9397-08002B2CF9AE}" pid="11" name="MSIP_Label_034a106e-6316-442c-ad35-738afd673d2b_Enabled">
    <vt:lpwstr>true</vt:lpwstr>
  </property>
  <property fmtid="{D5CDD505-2E9C-101B-9397-08002B2CF9AE}" pid="12" name="MSIP_Label_034a106e-6316-442c-ad35-738afd673d2b_SetDate">
    <vt:lpwstr>2023-05-05T19:57:43Z</vt:lpwstr>
  </property>
  <property fmtid="{D5CDD505-2E9C-101B-9397-08002B2CF9AE}" pid="13" name="MSIP_Label_034a106e-6316-442c-ad35-738afd673d2b_Method">
    <vt:lpwstr>Privileged</vt:lpwstr>
  </property>
  <property fmtid="{D5CDD505-2E9C-101B-9397-08002B2CF9AE}" pid="14" name="MSIP_Label_034a106e-6316-442c-ad35-738afd673d2b_Name">
    <vt:lpwstr>034a106e-6316-442c-ad35-738afd673d2b</vt:lpwstr>
  </property>
  <property fmtid="{D5CDD505-2E9C-101B-9397-08002B2CF9AE}" pid="15" name="MSIP_Label_034a106e-6316-442c-ad35-738afd673d2b_SiteId">
    <vt:lpwstr>cddc1229-ac2a-4b97-b78a-0e5cacb5865c</vt:lpwstr>
  </property>
  <property fmtid="{D5CDD505-2E9C-101B-9397-08002B2CF9AE}" pid="16" name="MSIP_Label_034a106e-6316-442c-ad35-738afd673d2b_ActionId">
    <vt:lpwstr>d6dad5df-1d73-4090-a62e-08a584eb7269</vt:lpwstr>
  </property>
  <property fmtid="{D5CDD505-2E9C-101B-9397-08002B2CF9AE}" pid="17" name="MSIP_Label_034a106e-6316-442c-ad35-738afd673d2b_ContentBits">
    <vt:lpwstr>0</vt:lpwstr>
  </property>
</Properties>
</file>